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HADAEUY ชฎาพร คลับ\งานบริหารทรัพยากรบุคคล เอ๋ย\ศูนย์ต่อต้านการทุจริต\ITA\2569\OIT 2569\ข้อ O12\"/>
    </mc:Choice>
  </mc:AlternateContent>
  <bookViews>
    <workbookView xWindow="-120" yWindow="-120" windowWidth="24240" windowHeight="13020"/>
  </bookViews>
  <sheets>
    <sheet name="รายงานสรุปผลการจัดซื้อจัดจ้าง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C10" i="8"/>
  <c r="C44" i="8"/>
  <c r="B44" i="8"/>
  <c r="D44" i="8"/>
  <c r="D27" i="8"/>
  <c r="C27" i="8"/>
  <c r="B27" i="8"/>
  <c r="G26" i="8"/>
  <c r="G25" i="8"/>
  <c r="G24" i="8"/>
  <c r="G23" i="8"/>
  <c r="G22" i="8"/>
  <c r="G21" i="8"/>
  <c r="G20" i="8"/>
  <c r="G19" i="8"/>
  <c r="G18" i="8"/>
  <c r="G17" i="8"/>
  <c r="G16" i="8"/>
  <c r="G15" i="8"/>
  <c r="G33" i="8"/>
  <c r="G34" i="8"/>
  <c r="G35" i="8"/>
  <c r="G36" i="8"/>
  <c r="G37" i="8"/>
  <c r="G38" i="8"/>
  <c r="G39" i="8"/>
  <c r="G40" i="8"/>
  <c r="G41" i="8"/>
  <c r="G42" i="8"/>
  <c r="G43" i="8"/>
  <c r="G32" i="8"/>
  <c r="G44" i="8" l="1"/>
  <c r="G27" i="8"/>
</calcChain>
</file>

<file path=xl/sharedStrings.xml><?xml version="1.0" encoding="utf-8"?>
<sst xmlns="http://schemas.openxmlformats.org/spreadsheetml/2006/main" count="78" uniqueCount="23">
  <si>
    <t>วิธีเฉพาะเจาะจง</t>
  </si>
  <si>
    <t>รวม</t>
  </si>
  <si>
    <t>ตั้งแต่วันที่ 1 ตุลาคม 2567 ถึงวันที่ 30 กันยายน 2568</t>
  </si>
  <si>
    <t>-</t>
  </si>
  <si>
    <t>ปัญหาอุปสรรคของการจัดซื้อจัดจ้างและข้อเสนอแนะ</t>
  </si>
  <si>
    <t>ปัญหาอุปสรรคของการจัดซื้อจัดจ้าง</t>
  </si>
  <si>
    <t>ข้อเสนอแนะ</t>
  </si>
  <si>
    <t>วิธีประกาศเชิญชวนทั่วไป</t>
  </si>
  <si>
    <t>ไม่มี</t>
  </si>
  <si>
    <t>เดือน</t>
  </si>
  <si>
    <t>วิธีการจัดซื้อจัดจ้าง</t>
  </si>
  <si>
    <t>วิธีคัดเลือก</t>
  </si>
  <si>
    <t>วิธีเฉพาะเจาะจง 
จัดซื้อ</t>
  </si>
  <si>
    <t>วิธีเฉพาะเจาะจง 
จัดจ้าง</t>
  </si>
  <si>
    <t>ประกวดราคา
อิเล็กทรอนิกส์ 
(e-bidding)</t>
  </si>
  <si>
    <t>ตลาด
อิเล็กทรอนิกส์
 (e-market)</t>
  </si>
  <si>
    <t>รวม (เรื่อง)</t>
  </si>
  <si>
    <t>รายงานสรุปผลการจัดซื้อจัดจ้างของหน่วยงาน ประจำปีงบประมาณ พ.ศ. 2568 (ภาพรวม)</t>
  </si>
  <si>
    <t>สรุปรายงานการจัดซื้อจัดจ้างจำแนกตามวิธีการจัดซื้อจัดจ้าง</t>
  </si>
  <si>
    <t>วิธีประกวดแบบ</t>
  </si>
  <si>
    <t xml:space="preserve">อื่น ๆ </t>
  </si>
  <si>
    <t>จำนวน</t>
  </si>
  <si>
    <t>งบประมาณ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</si>
</sst>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43" fontId="2" fillId="0" borderId="2" xfId="5" applyFont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3" fontId="5" fillId="0" borderId="2" xfId="5" applyFont="1" applyBorder="1" applyAlignment="1">
      <alignment horizontal="center" vertical="center"/>
    </xf>
    <xf numFmtId="43" fontId="5" fillId="0" borderId="3" xfId="5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43" fontId="2" fillId="0" borderId="1" xfId="5" applyFont="1" applyBorder="1" applyAlignment="1">
      <alignment horizontal="center" vertical="center"/>
    </xf>
    <xf numFmtId="43" fontId="5" fillId="0" borderId="1" xfId="5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Border="1" applyAlignment="1">
      <alignment horizontal="center"/>
    </xf>
  </cellXfs>
  <cellStyles count="6">
    <cellStyle name="เครื่องหมายจุลภาค" xfId="5" builtinId="3"/>
    <cellStyle name="เครื่องหมายจุลภาค 2" xfId="3"/>
    <cellStyle name="จุลภาค 2" xfId="1"/>
    <cellStyle name="ปกติ" xfId="0" builtinId="0"/>
    <cellStyle name="ปกติ 2" xfId="4"/>
    <cellStyle name="ปกติ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F51" sqref="F51:J51"/>
    </sheetView>
  </sheetViews>
  <sheetFormatPr defaultColWidth="9.125" defaultRowHeight="20.25" x14ac:dyDescent="0.3"/>
  <cols>
    <col min="1" max="1" width="11.625" style="1" bestFit="1" customWidth="1"/>
    <col min="2" max="2" width="19.625" style="1" bestFit="1" customWidth="1"/>
    <col min="3" max="3" width="20.25" style="1" bestFit="1" customWidth="1"/>
    <col min="4" max="4" width="33.875" style="1" bestFit="1" customWidth="1"/>
    <col min="5" max="5" width="11.125" style="1" bestFit="1" customWidth="1"/>
    <col min="6" max="6" width="27.125" style="1" bestFit="1" customWidth="1"/>
    <col min="7" max="7" width="15.25" style="1" bestFit="1" customWidth="1"/>
    <col min="8" max="16384" width="9.125" style="1"/>
  </cols>
  <sheetData>
    <row r="1" spans="1:7" x14ac:dyDescent="0.3">
      <c r="A1" s="3" t="s">
        <v>17</v>
      </c>
      <c r="B1" s="3"/>
      <c r="C1" s="3"/>
      <c r="D1" s="3"/>
      <c r="E1" s="3"/>
      <c r="F1" s="21"/>
      <c r="G1" s="21"/>
    </row>
    <row r="2" spans="1:7" x14ac:dyDescent="0.3">
      <c r="A2" s="46" t="s">
        <v>2</v>
      </c>
      <c r="B2" s="46"/>
      <c r="C2" s="46"/>
      <c r="D2" s="46"/>
      <c r="E2" s="46"/>
      <c r="F2" s="15"/>
      <c r="G2" s="15"/>
    </row>
    <row r="3" spans="1:7" x14ac:dyDescent="0.3">
      <c r="A3" s="22" t="s">
        <v>18</v>
      </c>
      <c r="B3" s="22"/>
      <c r="C3" s="22"/>
      <c r="D3" s="22"/>
      <c r="E3" s="22"/>
      <c r="F3" s="15"/>
      <c r="G3" s="23"/>
    </row>
    <row r="4" spans="1:7" x14ac:dyDescent="0.3">
      <c r="A4" s="22" t="s">
        <v>10</v>
      </c>
      <c r="B4" s="22"/>
      <c r="C4" s="24" t="s">
        <v>21</v>
      </c>
      <c r="D4" s="25" t="s">
        <v>22</v>
      </c>
      <c r="E4" s="26"/>
      <c r="F4" s="23"/>
      <c r="G4" s="23"/>
    </row>
    <row r="5" spans="1:7" x14ac:dyDescent="0.3">
      <c r="A5" s="27" t="s">
        <v>7</v>
      </c>
      <c r="B5" s="27"/>
      <c r="C5" s="28">
        <v>1</v>
      </c>
      <c r="D5" s="29">
        <v>980000</v>
      </c>
      <c r="E5" s="30"/>
      <c r="F5" s="23"/>
      <c r="G5" s="23"/>
    </row>
    <row r="6" spans="1:7" x14ac:dyDescent="0.3">
      <c r="A6" s="27" t="s">
        <v>11</v>
      </c>
      <c r="B6" s="27"/>
      <c r="C6" s="28" t="s">
        <v>3</v>
      </c>
      <c r="D6" s="31" t="s">
        <v>3</v>
      </c>
      <c r="E6" s="32"/>
      <c r="F6" s="23"/>
      <c r="G6" s="23"/>
    </row>
    <row r="7" spans="1:7" x14ac:dyDescent="0.3">
      <c r="A7" s="27" t="s">
        <v>0</v>
      </c>
      <c r="B7" s="27"/>
      <c r="C7" s="28">
        <v>229</v>
      </c>
      <c r="D7" s="29">
        <v>4158485.46</v>
      </c>
      <c r="E7" s="30"/>
      <c r="F7" s="23"/>
      <c r="G7" s="23"/>
    </row>
    <row r="8" spans="1:7" x14ac:dyDescent="0.3">
      <c r="A8" s="27" t="s">
        <v>19</v>
      </c>
      <c r="B8" s="27"/>
      <c r="C8" s="28" t="s">
        <v>3</v>
      </c>
      <c r="D8" s="31" t="s">
        <v>3</v>
      </c>
      <c r="E8" s="32"/>
      <c r="F8" s="23"/>
      <c r="G8" s="23"/>
    </row>
    <row r="9" spans="1:7" x14ac:dyDescent="0.3">
      <c r="A9" s="27" t="s">
        <v>20</v>
      </c>
      <c r="B9" s="27"/>
      <c r="C9" s="28" t="s">
        <v>3</v>
      </c>
      <c r="D9" s="31" t="s">
        <v>3</v>
      </c>
      <c r="E9" s="32"/>
      <c r="F9" s="23"/>
      <c r="G9" s="23"/>
    </row>
    <row r="10" spans="1:7" x14ac:dyDescent="0.3">
      <c r="A10" s="4" t="s">
        <v>1</v>
      </c>
      <c r="B10" s="4"/>
      <c r="C10" s="33">
        <f>C5+C7</f>
        <v>230</v>
      </c>
      <c r="D10" s="34">
        <f>SUM(D5:D9)</f>
        <v>5138485.46</v>
      </c>
      <c r="E10" s="35"/>
      <c r="F10" s="23"/>
      <c r="G10" s="23"/>
    </row>
    <row r="11" spans="1:7" x14ac:dyDescent="0.3">
      <c r="A11" s="23"/>
      <c r="B11" s="23"/>
      <c r="C11" s="23"/>
      <c r="D11" s="23"/>
      <c r="E11" s="23"/>
      <c r="F11" s="23"/>
      <c r="G11" s="23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36" t="s">
        <v>9</v>
      </c>
      <c r="B13" s="9" t="s">
        <v>10</v>
      </c>
      <c r="C13" s="10"/>
      <c r="D13" s="10"/>
      <c r="E13" s="10"/>
      <c r="F13" s="11"/>
      <c r="G13" s="8"/>
    </row>
    <row r="14" spans="1:7" ht="60.75" x14ac:dyDescent="0.3">
      <c r="A14" s="36"/>
      <c r="B14" s="37" t="s">
        <v>12</v>
      </c>
      <c r="C14" s="37" t="s">
        <v>13</v>
      </c>
      <c r="D14" s="37" t="s">
        <v>14</v>
      </c>
      <c r="E14" s="38" t="s">
        <v>11</v>
      </c>
      <c r="F14" s="37" t="s">
        <v>15</v>
      </c>
      <c r="G14" s="38" t="s">
        <v>1</v>
      </c>
    </row>
    <row r="15" spans="1:7" x14ac:dyDescent="0.3">
      <c r="A15" s="39">
        <v>24746</v>
      </c>
      <c r="B15" s="40">
        <v>1</v>
      </c>
      <c r="C15" s="40">
        <v>16</v>
      </c>
      <c r="D15" s="40" t="s">
        <v>3</v>
      </c>
      <c r="E15" s="40" t="s">
        <v>3</v>
      </c>
      <c r="F15" s="40" t="s">
        <v>3</v>
      </c>
      <c r="G15" s="40">
        <f t="shared" ref="G15:G25" si="0">B15+C15</f>
        <v>17</v>
      </c>
    </row>
    <row r="16" spans="1:7" x14ac:dyDescent="0.3">
      <c r="A16" s="39">
        <v>24777</v>
      </c>
      <c r="B16" s="40">
        <v>1</v>
      </c>
      <c r="C16" s="40">
        <v>17</v>
      </c>
      <c r="D16" s="40" t="s">
        <v>3</v>
      </c>
      <c r="E16" s="40" t="s">
        <v>3</v>
      </c>
      <c r="F16" s="40" t="s">
        <v>3</v>
      </c>
      <c r="G16" s="40">
        <f t="shared" si="0"/>
        <v>18</v>
      </c>
    </row>
    <row r="17" spans="1:7" x14ac:dyDescent="0.3">
      <c r="A17" s="39">
        <v>24807</v>
      </c>
      <c r="B17" s="40">
        <v>1</v>
      </c>
      <c r="C17" s="40">
        <v>16</v>
      </c>
      <c r="D17" s="40" t="s">
        <v>3</v>
      </c>
      <c r="E17" s="40" t="s">
        <v>3</v>
      </c>
      <c r="F17" s="40" t="s">
        <v>3</v>
      </c>
      <c r="G17" s="40">
        <f t="shared" si="0"/>
        <v>17</v>
      </c>
    </row>
    <row r="18" spans="1:7" x14ac:dyDescent="0.3">
      <c r="A18" s="39">
        <v>24838</v>
      </c>
      <c r="B18" s="40">
        <v>1</v>
      </c>
      <c r="C18" s="40">
        <v>16</v>
      </c>
      <c r="D18" s="40" t="s">
        <v>3</v>
      </c>
      <c r="E18" s="40" t="s">
        <v>3</v>
      </c>
      <c r="F18" s="40" t="s">
        <v>3</v>
      </c>
      <c r="G18" s="40">
        <f t="shared" si="0"/>
        <v>17</v>
      </c>
    </row>
    <row r="19" spans="1:7" x14ac:dyDescent="0.3">
      <c r="A19" s="39">
        <v>24869</v>
      </c>
      <c r="B19" s="40">
        <v>1</v>
      </c>
      <c r="C19" s="40">
        <v>17</v>
      </c>
      <c r="D19" s="40" t="s">
        <v>3</v>
      </c>
      <c r="E19" s="40" t="s">
        <v>3</v>
      </c>
      <c r="F19" s="40" t="s">
        <v>3</v>
      </c>
      <c r="G19" s="40">
        <f t="shared" si="0"/>
        <v>18</v>
      </c>
    </row>
    <row r="20" spans="1:7" x14ac:dyDescent="0.3">
      <c r="A20" s="39">
        <v>24898</v>
      </c>
      <c r="B20" s="40">
        <v>1</v>
      </c>
      <c r="C20" s="40">
        <v>17</v>
      </c>
      <c r="D20" s="40" t="s">
        <v>3</v>
      </c>
      <c r="E20" s="40" t="s">
        <v>3</v>
      </c>
      <c r="F20" s="40" t="s">
        <v>3</v>
      </c>
      <c r="G20" s="40">
        <f t="shared" si="0"/>
        <v>18</v>
      </c>
    </row>
    <row r="21" spans="1:7" x14ac:dyDescent="0.3">
      <c r="A21" s="39">
        <v>24929</v>
      </c>
      <c r="B21" s="40">
        <v>1</v>
      </c>
      <c r="C21" s="40">
        <v>17</v>
      </c>
      <c r="D21" s="40" t="s">
        <v>3</v>
      </c>
      <c r="E21" s="40" t="s">
        <v>3</v>
      </c>
      <c r="F21" s="40" t="s">
        <v>3</v>
      </c>
      <c r="G21" s="40">
        <f t="shared" si="0"/>
        <v>18</v>
      </c>
    </row>
    <row r="22" spans="1:7" x14ac:dyDescent="0.3">
      <c r="A22" s="39">
        <v>24959</v>
      </c>
      <c r="B22" s="40">
        <v>2</v>
      </c>
      <c r="C22" s="40">
        <v>16</v>
      </c>
      <c r="D22" s="40" t="s">
        <v>3</v>
      </c>
      <c r="E22" s="40" t="s">
        <v>3</v>
      </c>
      <c r="F22" s="40" t="s">
        <v>3</v>
      </c>
      <c r="G22" s="40">
        <f t="shared" si="0"/>
        <v>18</v>
      </c>
    </row>
    <row r="23" spans="1:7" x14ac:dyDescent="0.3">
      <c r="A23" s="39">
        <v>24990</v>
      </c>
      <c r="B23" s="40">
        <v>3</v>
      </c>
      <c r="C23" s="40">
        <v>20</v>
      </c>
      <c r="D23" s="40" t="s">
        <v>3</v>
      </c>
      <c r="E23" s="40" t="s">
        <v>3</v>
      </c>
      <c r="F23" s="40" t="s">
        <v>3</v>
      </c>
      <c r="G23" s="40">
        <f t="shared" si="0"/>
        <v>23</v>
      </c>
    </row>
    <row r="24" spans="1:7" x14ac:dyDescent="0.3">
      <c r="A24" s="39">
        <v>25020</v>
      </c>
      <c r="B24" s="40">
        <v>1</v>
      </c>
      <c r="C24" s="40">
        <v>23</v>
      </c>
      <c r="D24" s="40" t="s">
        <v>3</v>
      </c>
      <c r="E24" s="40" t="s">
        <v>3</v>
      </c>
      <c r="F24" s="40" t="s">
        <v>3</v>
      </c>
      <c r="G24" s="40">
        <f t="shared" si="0"/>
        <v>24</v>
      </c>
    </row>
    <row r="25" spans="1:7" x14ac:dyDescent="0.3">
      <c r="A25" s="39">
        <v>25051</v>
      </c>
      <c r="B25" s="40">
        <v>1</v>
      </c>
      <c r="C25" s="40">
        <v>19</v>
      </c>
      <c r="D25" s="40" t="s">
        <v>3</v>
      </c>
      <c r="E25" s="40" t="s">
        <v>3</v>
      </c>
      <c r="F25" s="40" t="s">
        <v>3</v>
      </c>
      <c r="G25" s="40">
        <f t="shared" si="0"/>
        <v>20</v>
      </c>
    </row>
    <row r="26" spans="1:7" x14ac:dyDescent="0.3">
      <c r="A26" s="39">
        <v>25082</v>
      </c>
      <c r="B26" s="40">
        <v>2</v>
      </c>
      <c r="C26" s="40">
        <v>19</v>
      </c>
      <c r="D26" s="40">
        <v>1</v>
      </c>
      <c r="E26" s="40" t="s">
        <v>3</v>
      </c>
      <c r="F26" s="40" t="s">
        <v>3</v>
      </c>
      <c r="G26" s="40">
        <f>B26+C26+D26</f>
        <v>22</v>
      </c>
    </row>
    <row r="27" spans="1:7" x14ac:dyDescent="0.3">
      <c r="A27" s="41" t="s">
        <v>16</v>
      </c>
      <c r="B27" s="42">
        <f>SUM(B15:B26)</f>
        <v>16</v>
      </c>
      <c r="C27" s="42">
        <f>SUM(C15:C26)</f>
        <v>213</v>
      </c>
      <c r="D27" s="42">
        <f>D26</f>
        <v>1</v>
      </c>
      <c r="E27" s="42" t="s">
        <v>3</v>
      </c>
      <c r="F27" s="42" t="s">
        <v>3</v>
      </c>
      <c r="G27" s="42">
        <f>SUM(G15:G26)</f>
        <v>230</v>
      </c>
    </row>
    <row r="30" spans="1:7" x14ac:dyDescent="0.3">
      <c r="A30" s="36" t="s">
        <v>9</v>
      </c>
      <c r="B30" s="9" t="s">
        <v>10</v>
      </c>
      <c r="C30" s="10"/>
      <c r="D30" s="10"/>
      <c r="E30" s="10"/>
      <c r="F30" s="11"/>
      <c r="G30" s="8"/>
    </row>
    <row r="31" spans="1:7" ht="60.75" x14ac:dyDescent="0.3">
      <c r="A31" s="36"/>
      <c r="B31" s="37" t="s">
        <v>12</v>
      </c>
      <c r="C31" s="37" t="s">
        <v>13</v>
      </c>
      <c r="D31" s="37" t="s">
        <v>14</v>
      </c>
      <c r="E31" s="38" t="s">
        <v>11</v>
      </c>
      <c r="F31" s="37" t="s">
        <v>15</v>
      </c>
      <c r="G31" s="38" t="s">
        <v>1</v>
      </c>
    </row>
    <row r="32" spans="1:7" x14ac:dyDescent="0.3">
      <c r="A32" s="39">
        <v>24746</v>
      </c>
      <c r="B32" s="43">
        <v>3500</v>
      </c>
      <c r="C32" s="43">
        <v>229391</v>
      </c>
      <c r="D32" s="43">
        <v>0</v>
      </c>
      <c r="E32" s="43">
        <v>0</v>
      </c>
      <c r="F32" s="43">
        <v>0</v>
      </c>
      <c r="G32" s="43">
        <f>SUM(B32+C32+D32+E32+F32)</f>
        <v>232891</v>
      </c>
    </row>
    <row r="33" spans="1:10" x14ac:dyDescent="0.3">
      <c r="A33" s="39">
        <v>24777</v>
      </c>
      <c r="B33" s="43">
        <v>8500</v>
      </c>
      <c r="C33" s="43">
        <v>229256.5</v>
      </c>
      <c r="D33" s="43">
        <v>0</v>
      </c>
      <c r="E33" s="43">
        <v>0</v>
      </c>
      <c r="F33" s="43">
        <v>0</v>
      </c>
      <c r="G33" s="43">
        <f t="shared" ref="G33:G43" si="1">SUM(B33+C33+D33+E33+F33)</f>
        <v>237756.5</v>
      </c>
    </row>
    <row r="34" spans="1:10" x14ac:dyDescent="0.3">
      <c r="A34" s="39">
        <v>24807</v>
      </c>
      <c r="B34" s="43">
        <v>7000</v>
      </c>
      <c r="C34" s="43">
        <v>232500</v>
      </c>
      <c r="D34" s="43">
        <v>0</v>
      </c>
      <c r="E34" s="43">
        <v>0</v>
      </c>
      <c r="F34" s="43">
        <v>0</v>
      </c>
      <c r="G34" s="43">
        <f t="shared" si="1"/>
        <v>239500</v>
      </c>
    </row>
    <row r="35" spans="1:10" x14ac:dyDescent="0.3">
      <c r="A35" s="39">
        <v>24838</v>
      </c>
      <c r="B35" s="43">
        <v>5000</v>
      </c>
      <c r="C35" s="43">
        <v>231400</v>
      </c>
      <c r="D35" s="43">
        <v>0</v>
      </c>
      <c r="E35" s="43">
        <v>0</v>
      </c>
      <c r="F35" s="43">
        <v>0</v>
      </c>
      <c r="G35" s="43">
        <f t="shared" si="1"/>
        <v>236400</v>
      </c>
    </row>
    <row r="36" spans="1:10" x14ac:dyDescent="0.3">
      <c r="A36" s="39">
        <v>24869</v>
      </c>
      <c r="B36" s="43">
        <v>5500</v>
      </c>
      <c r="C36" s="43">
        <v>227550</v>
      </c>
      <c r="D36" s="43">
        <v>0</v>
      </c>
      <c r="E36" s="43">
        <v>0</v>
      </c>
      <c r="F36" s="43">
        <v>0</v>
      </c>
      <c r="G36" s="43">
        <f t="shared" si="1"/>
        <v>233050</v>
      </c>
    </row>
    <row r="37" spans="1:10" x14ac:dyDescent="0.3">
      <c r="A37" s="39">
        <v>24898</v>
      </c>
      <c r="B37" s="43">
        <v>5500</v>
      </c>
      <c r="C37" s="43">
        <v>232500</v>
      </c>
      <c r="D37" s="43">
        <v>0</v>
      </c>
      <c r="E37" s="43">
        <v>0</v>
      </c>
      <c r="F37" s="43">
        <v>0</v>
      </c>
      <c r="G37" s="43">
        <f t="shared" si="1"/>
        <v>238000</v>
      </c>
    </row>
    <row r="38" spans="1:10" x14ac:dyDescent="0.3">
      <c r="A38" s="39">
        <v>24929</v>
      </c>
      <c r="B38" s="43">
        <v>5000</v>
      </c>
      <c r="C38" s="43">
        <v>238385</v>
      </c>
      <c r="D38" s="43">
        <v>0</v>
      </c>
      <c r="E38" s="43">
        <v>0</v>
      </c>
      <c r="F38" s="43">
        <v>0</v>
      </c>
      <c r="G38" s="43">
        <f t="shared" si="1"/>
        <v>243385</v>
      </c>
    </row>
    <row r="39" spans="1:10" x14ac:dyDescent="0.3">
      <c r="A39" s="39">
        <v>24959</v>
      </c>
      <c r="B39" s="43">
        <v>35355</v>
      </c>
      <c r="C39" s="43">
        <v>232500</v>
      </c>
      <c r="D39" s="43">
        <v>0</v>
      </c>
      <c r="E39" s="43">
        <v>0</v>
      </c>
      <c r="F39" s="43">
        <v>0</v>
      </c>
      <c r="G39" s="43">
        <f t="shared" si="1"/>
        <v>267855</v>
      </c>
    </row>
    <row r="40" spans="1:10" x14ac:dyDescent="0.3">
      <c r="A40" s="39">
        <v>24990</v>
      </c>
      <c r="B40" s="43">
        <v>332571.18</v>
      </c>
      <c r="C40" s="43">
        <v>349953.14</v>
      </c>
      <c r="D40" s="43">
        <v>0</v>
      </c>
      <c r="E40" s="43">
        <v>0</v>
      </c>
      <c r="F40" s="43">
        <v>0</v>
      </c>
      <c r="G40" s="43">
        <f t="shared" si="1"/>
        <v>682524.32000000007</v>
      </c>
    </row>
    <row r="41" spans="1:10" x14ac:dyDescent="0.3">
      <c r="A41" s="39">
        <v>25020</v>
      </c>
      <c r="B41" s="43">
        <v>6500</v>
      </c>
      <c r="C41" s="43">
        <v>405032</v>
      </c>
      <c r="D41" s="43">
        <v>0</v>
      </c>
      <c r="E41" s="43">
        <v>0</v>
      </c>
      <c r="F41" s="43">
        <v>0</v>
      </c>
      <c r="G41" s="43">
        <f t="shared" si="1"/>
        <v>411532</v>
      </c>
    </row>
    <row r="42" spans="1:10" x14ac:dyDescent="0.3">
      <c r="A42" s="39">
        <v>25051</v>
      </c>
      <c r="B42" s="43">
        <v>5000</v>
      </c>
      <c r="C42" s="43">
        <v>507355</v>
      </c>
      <c r="D42" s="43">
        <v>0</v>
      </c>
      <c r="E42" s="43">
        <v>0</v>
      </c>
      <c r="F42" s="43">
        <v>0</v>
      </c>
      <c r="G42" s="43">
        <f t="shared" si="1"/>
        <v>512355</v>
      </c>
    </row>
    <row r="43" spans="1:10" x14ac:dyDescent="0.3">
      <c r="A43" s="39">
        <v>25082</v>
      </c>
      <c r="B43" s="43">
        <v>257996.64</v>
      </c>
      <c r="C43" s="43">
        <v>365240</v>
      </c>
      <c r="D43" s="43">
        <v>980000</v>
      </c>
      <c r="E43" s="43">
        <v>0</v>
      </c>
      <c r="F43" s="43">
        <v>0</v>
      </c>
      <c r="G43" s="43">
        <f t="shared" si="1"/>
        <v>1603236.6400000001</v>
      </c>
    </row>
    <row r="44" spans="1:10" x14ac:dyDescent="0.3">
      <c r="A44" s="41" t="s">
        <v>16</v>
      </c>
      <c r="B44" s="44">
        <f>SUM(B32:B43)</f>
        <v>677422.82000000007</v>
      </c>
      <c r="C44" s="44">
        <f>SUM(C32:C43)</f>
        <v>3481062.64</v>
      </c>
      <c r="D44" s="44">
        <f>SUM(D32:D43)</f>
        <v>980000</v>
      </c>
      <c r="E44" s="44"/>
      <c r="F44" s="43">
        <v>0</v>
      </c>
      <c r="G44" s="44">
        <f>SUM(G32:G43)</f>
        <v>5138485.4600000009</v>
      </c>
    </row>
    <row r="46" spans="1:10" x14ac:dyDescent="0.3">
      <c r="A46" s="3" t="s">
        <v>4</v>
      </c>
      <c r="B46" s="3"/>
      <c r="C46" s="3"/>
      <c r="D46" s="3"/>
      <c r="E46" s="3"/>
      <c r="F46" s="20"/>
      <c r="G46" s="20"/>
      <c r="H46" s="20"/>
      <c r="I46" s="20"/>
    </row>
    <row r="47" spans="1:10" ht="9.75" customHeight="1" x14ac:dyDescent="0.3"/>
    <row r="48" spans="1:10" x14ac:dyDescent="0.3">
      <c r="A48" s="9" t="s">
        <v>5</v>
      </c>
      <c r="B48" s="10"/>
      <c r="C48" s="11"/>
      <c r="D48" s="9" t="s">
        <v>6</v>
      </c>
      <c r="E48" s="11"/>
      <c r="F48" s="45"/>
      <c r="G48" s="13"/>
      <c r="H48" s="13"/>
      <c r="I48" s="13"/>
      <c r="J48" s="13"/>
    </row>
    <row r="49" spans="1:10" x14ac:dyDescent="0.3">
      <c r="A49" s="5" t="s">
        <v>8</v>
      </c>
      <c r="B49" s="6"/>
      <c r="C49" s="7"/>
      <c r="D49" s="5" t="s">
        <v>8</v>
      </c>
      <c r="E49" s="7"/>
      <c r="F49" s="12"/>
      <c r="G49" s="12"/>
      <c r="H49" s="12"/>
      <c r="I49" s="12"/>
      <c r="J49" s="12"/>
    </row>
    <row r="50" spans="1:10" x14ac:dyDescent="0.3">
      <c r="A50" s="14"/>
      <c r="B50" s="15"/>
      <c r="C50" s="16"/>
      <c r="D50" s="14"/>
      <c r="E50" s="16"/>
      <c r="F50" s="12"/>
      <c r="G50" s="12"/>
      <c r="H50" s="12"/>
      <c r="I50" s="12"/>
      <c r="J50" s="12"/>
    </row>
    <row r="51" spans="1:10" x14ac:dyDescent="0.3">
      <c r="A51" s="14"/>
      <c r="B51" s="15"/>
      <c r="C51" s="16"/>
      <c r="D51" s="14"/>
      <c r="E51" s="16"/>
      <c r="F51" s="12"/>
      <c r="G51" s="12"/>
      <c r="H51" s="12"/>
      <c r="I51" s="12"/>
      <c r="J51" s="12"/>
    </row>
    <row r="52" spans="1:10" x14ac:dyDescent="0.3">
      <c r="A52" s="14"/>
      <c r="B52" s="15"/>
      <c r="C52" s="16"/>
      <c r="D52" s="14"/>
      <c r="E52" s="16"/>
      <c r="F52" s="12"/>
      <c r="G52" s="12"/>
      <c r="H52" s="12"/>
      <c r="I52" s="12"/>
      <c r="J52" s="12"/>
    </row>
    <row r="53" spans="1:10" x14ac:dyDescent="0.3">
      <c r="A53" s="17"/>
      <c r="B53" s="18"/>
      <c r="C53" s="19"/>
      <c r="D53" s="17"/>
      <c r="E53" s="19"/>
      <c r="F53" s="12"/>
      <c r="G53" s="12"/>
      <c r="H53" s="12"/>
      <c r="I53" s="12"/>
      <c r="J53" s="12"/>
    </row>
  </sheetData>
  <mergeCells count="31">
    <mergeCell ref="F51:J51"/>
    <mergeCell ref="F52:J52"/>
    <mergeCell ref="F53:J53"/>
    <mergeCell ref="F49:J49"/>
    <mergeCell ref="F50:J50"/>
    <mergeCell ref="A48:C48"/>
    <mergeCell ref="D48:E48"/>
    <mergeCell ref="A49:C49"/>
    <mergeCell ref="D49:E49"/>
    <mergeCell ref="A30:A31"/>
    <mergeCell ref="B30:F30"/>
    <mergeCell ref="A4:B4"/>
    <mergeCell ref="A5:B5"/>
    <mergeCell ref="A46:E46"/>
    <mergeCell ref="A1:E1"/>
    <mergeCell ref="A2:E2"/>
    <mergeCell ref="A3:E3"/>
    <mergeCell ref="D4:E4"/>
    <mergeCell ref="A13:A14"/>
    <mergeCell ref="B13:F13"/>
    <mergeCell ref="D10:E10"/>
    <mergeCell ref="A6:B6"/>
    <mergeCell ref="A7:B7"/>
    <mergeCell ref="A8:B8"/>
    <mergeCell ref="A9:B9"/>
    <mergeCell ref="A10:B10"/>
    <mergeCell ref="D5:E5"/>
    <mergeCell ref="D6:E6"/>
    <mergeCell ref="D7:E7"/>
    <mergeCell ref="D8:E8"/>
    <mergeCell ref="D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รายงานสรุปผลการจัดซื้อจัดจ้าง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E_E</cp:lastModifiedBy>
  <cp:lastPrinted>2026-05-22T07:04:33Z</cp:lastPrinted>
  <dcterms:created xsi:type="dcterms:W3CDTF">2024-09-18T07:07:46Z</dcterms:created>
  <dcterms:modified xsi:type="dcterms:W3CDTF">2026-06-15T06:16:15Z</dcterms:modified>
</cp:coreProperties>
</file>